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I5" i="1"/>
  <c r="H5" i="1"/>
  <c r="G20" i="1" l="1"/>
  <c r="F20" i="1"/>
  <c r="E20" i="1"/>
  <c r="J20" i="1"/>
  <c r="I20" i="1"/>
  <c r="H20" i="1"/>
  <c r="J10" i="1"/>
  <c r="I10" i="1"/>
  <c r="G10" i="1"/>
  <c r="F10" i="1"/>
  <c r="E10" i="1"/>
  <c r="H10" i="1"/>
</calcChain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<sst xmlns="http://schemas.openxmlformats.org/spreadsheetml/2006/main" count="56" uniqueCount="46">
  <si>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</si>
  <si>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</si>
  <si>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</si>
  <si>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</si>
  <si>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</si>
  <si>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</si>
  <si>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</si>
  <si>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</si>
  <si>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</si>
  <si>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</si>
  <si>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</si>
  <si>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</si>
  <si>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</si>
  <si>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</si>
  <si>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</si>
  <si>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</si>
  <si>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</si>
  <si>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</si>
  <si>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</si>
  <si>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</si>
  <si>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</si>
  <si>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</si>
  <si>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</si>
  <si>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вторник 2-я</t>
  </si>
  <si>
    <t>гор.напиток</t>
  </si>
  <si>
    <t>Обед</t>
  </si>
  <si>
    <t>1 блюдо</t>
  </si>
  <si>
    <t>103/11</t>
  </si>
  <si>
    <t>Суп картофельный с макарон. изд</t>
  </si>
  <si>
    <t>171, 302/11</t>
  </si>
  <si>
    <t>Хлеб пшеничный йодир.</t>
  </si>
  <si>
    <t>234, 229/11</t>
  </si>
  <si>
    <t>Котлета рыбная  (п/ф) или рыба тушенная в томате с овощами (50/40)</t>
  </si>
  <si>
    <t>Каша  рассыпчатая (пшенная,  пшеничная, ячневая или перловая)</t>
  </si>
  <si>
    <t>55/15</t>
  </si>
  <si>
    <t>Салат из свеклы с огурцами солеными</t>
  </si>
  <si>
    <t>377/11</t>
  </si>
  <si>
    <t>Чай с лимоном</t>
  </si>
  <si>
    <t>279/ 300/11</t>
  </si>
  <si>
    <t xml:space="preserve">Тефтели 2-й вариант (п/ф) с соусом 759/13 </t>
  </si>
  <si>
    <t>202,309/11</t>
  </si>
  <si>
    <t>Макаронные изд.отварные</t>
  </si>
  <si>
    <t>Таб.32/13</t>
  </si>
  <si>
    <t>Свекла отварная с растительным маслом</t>
  </si>
  <si>
    <t>375,376/11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</si>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</sst>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12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horizontal="center" vertical="center"/>
      <protection locked="0"/>
    </xf>
    <xf numFmtId="2" fontId="2" fillId="0" borderId="11" xfId="0" applyNumberFormat="1" applyFont="1" applyBorder="1" applyAlignment="1" applyProtection="1">
      <alignment horizontal="center" vertical="center"/>
      <protection locked="0"/>
    </xf>
    <xf numFmtId="0" fontId="1" fillId="4" borderId="13" xfId="0" applyFont="1" applyFill="1" applyBorder="1"/>
    <xf numFmtId="2" fontId="2" fillId="0" borderId="4" xfId="0" applyNumberFormat="1" applyFont="1" applyBorder="1" applyAlignment="1">
      <alignment horizontal="center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 vertical="center"/>
      <protection locked="0"/>
    </xf>
    <xf numFmtId="2" fontId="1" fillId="0" borderId="4" xfId="0" applyNumberFormat="1" applyFont="1" applyBorder="1" applyAlignment="1" applyProtection="1">
      <alignment horizontal="center" vertical="center"/>
      <protection locked="0"/>
    </xf>
    <xf numFmtId="1" fontId="1" fillId="0" borderId="10" xfId="0" applyNumberFormat="1" applyFont="1" applyBorder="1" applyAlignment="1" applyProtection="1">
      <alignment horizontal="center" vertical="center"/>
      <protection locked="0"/>
    </xf>
    <xf numFmtId="0" fontId="1" fillId="4" borderId="14" xfId="0" applyFont="1" applyFill="1" applyBorder="1" applyProtection="1">
      <protection locked="0"/>
    </xf>
    <xf numFmtId="0" fontId="1" fillId="0" borderId="14" xfId="0" applyFont="1" applyBorder="1" applyAlignment="1" applyProtection="1">
      <alignment wrapText="1"/>
      <protection locked="0"/>
    </xf>
    <xf numFmtId="1" fontId="1" fillId="0" borderId="14" xfId="0" applyNumberFormat="1" applyFont="1" applyBorder="1" applyAlignment="1" applyProtection="1">
      <alignment horizontal="center" vertical="center"/>
      <protection locked="0"/>
    </xf>
    <xf numFmtId="2" fontId="1" fillId="0" borderId="14" xfId="0" applyNumberFormat="1" applyFont="1" applyBorder="1" applyAlignment="1" applyProtection="1">
      <alignment horizontal="center" vertical="center"/>
      <protection locked="0"/>
    </xf>
    <xf numFmtId="1" fontId="1" fillId="0" borderId="15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/>
    <xf numFmtId="164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vertical="top"/>
    </xf>
    <xf numFmtId="49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4" fillId="0" borderId="4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/>
    </xf>
    <xf numFmtId="0" fontId="1" fillId="0" borderId="9" xfId="0" applyFont="1" applyFill="1" applyBorder="1"/>
    <xf numFmtId="0" fontId="1" fillId="0" borderId="4" xfId="0" applyFont="1" applyFill="1" applyBorder="1" applyAlignment="1">
      <alignment horizontal="left"/>
    </xf>
    <xf numFmtId="2" fontId="1" fillId="0" borderId="10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17" xfId="0" applyFont="1" applyFill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8" t="s">
        <v>23</v>
      </c>
      <c r="I1" s="1" t="s">
        <v>2</v>
      </c>
      <c r="J1" s="6">
        <v>46147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12" t="s">
        <v>13</v>
      </c>
      <c r="B4" s="38" t="s">
        <v>14</v>
      </c>
      <c r="C4" s="39" t="s">
        <v>31</v>
      </c>
      <c r="D4" s="40" t="s">
        <v>32</v>
      </c>
      <c r="E4" s="41">
        <v>90</v>
      </c>
      <c r="F4" s="42">
        <v>45</v>
      </c>
      <c r="G4" s="43">
        <v>147.68</v>
      </c>
      <c r="H4" s="43">
        <v>12.8</v>
      </c>
      <c r="I4" s="43">
        <v>8.3800000000000008</v>
      </c>
      <c r="J4" s="43">
        <v>6.5</v>
      </c>
    </row>
    <row r="5" spans="1:10" ht="30" x14ac:dyDescent="0.25">
      <c r="A5" s="12"/>
      <c r="B5" s="38" t="s">
        <v>15</v>
      </c>
      <c r="C5" s="44" t="s">
        <v>29</v>
      </c>
      <c r="D5" s="45" t="s">
        <v>33</v>
      </c>
      <c r="E5" s="46">
        <v>150</v>
      </c>
      <c r="F5" s="42">
        <v>10</v>
      </c>
      <c r="G5" s="47">
        <v>217</v>
      </c>
      <c r="H5" s="47">
        <f>5.67+0.02</f>
        <v>5.6899999999999995</v>
      </c>
      <c r="I5" s="47">
        <f>5.42+1.5</f>
        <v>6.92</v>
      </c>
      <c r="J5" s="47">
        <v>34</v>
      </c>
    </row>
    <row r="6" spans="1:10" x14ac:dyDescent="0.25">
      <c r="A6" s="12"/>
      <c r="B6" s="48" t="s">
        <v>16</v>
      </c>
      <c r="C6" s="49" t="s">
        <v>34</v>
      </c>
      <c r="D6" s="45" t="s">
        <v>35</v>
      </c>
      <c r="E6" s="46">
        <v>60</v>
      </c>
      <c r="F6" s="50">
        <v>21.92</v>
      </c>
      <c r="G6" s="47">
        <v>45</v>
      </c>
      <c r="H6" s="47">
        <v>1.2</v>
      </c>
      <c r="I6" s="47">
        <v>2.5</v>
      </c>
      <c r="J6" s="47">
        <v>4.3</v>
      </c>
    </row>
    <row r="7" spans="1:10" x14ac:dyDescent="0.25">
      <c r="A7" s="12"/>
      <c r="B7" s="38" t="s">
        <v>24</v>
      </c>
      <c r="C7" s="39" t="s">
        <v>36</v>
      </c>
      <c r="D7" s="51" t="s">
        <v>37</v>
      </c>
      <c r="E7" s="52">
        <v>200</v>
      </c>
      <c r="F7" s="50">
        <v>7</v>
      </c>
      <c r="G7" s="47">
        <v>41.6</v>
      </c>
      <c r="H7" s="47">
        <v>0.6</v>
      </c>
      <c r="I7" s="47">
        <v>0.03</v>
      </c>
      <c r="J7" s="47">
        <v>9.8699999999999992</v>
      </c>
    </row>
    <row r="8" spans="1:10" x14ac:dyDescent="0.25">
      <c r="A8" s="12"/>
      <c r="B8" s="48" t="s">
        <v>17</v>
      </c>
      <c r="C8" s="39" t="s">
        <v>18</v>
      </c>
      <c r="D8" s="51" t="s">
        <v>19</v>
      </c>
      <c r="E8" s="53">
        <v>40</v>
      </c>
      <c r="F8" s="50">
        <v>3</v>
      </c>
      <c r="G8" s="47">
        <v>75</v>
      </c>
      <c r="H8" s="47">
        <v>3.2</v>
      </c>
      <c r="I8" s="47">
        <v>0.5</v>
      </c>
      <c r="J8" s="47">
        <v>14.3</v>
      </c>
    </row>
    <row r="9" spans="1:10" ht="15.75" thickBot="1" x14ac:dyDescent="0.3">
      <c r="A9" s="13"/>
      <c r="B9" s="48" t="s">
        <v>20</v>
      </c>
      <c r="C9" s="39" t="s">
        <v>18</v>
      </c>
      <c r="D9" s="51" t="s">
        <v>21</v>
      </c>
      <c r="E9" s="53">
        <v>35</v>
      </c>
      <c r="F9" s="54">
        <v>2.8</v>
      </c>
      <c r="G9" s="47">
        <v>70</v>
      </c>
      <c r="H9" s="47">
        <v>2.4</v>
      </c>
      <c r="I9" s="47">
        <v>0.4</v>
      </c>
      <c r="J9" s="47">
        <v>14</v>
      </c>
    </row>
    <row r="10" spans="1:10" x14ac:dyDescent="0.25">
      <c r="A10" s="19"/>
      <c r="B10" s="14"/>
      <c r="C10" s="15"/>
      <c r="D10" s="16"/>
      <c r="E10" s="17">
        <f>SUM(E4:E9)</f>
        <v>575</v>
      </c>
      <c r="F10" s="18">
        <f t="shared" ref="F10" si="0">SUM(F4:F9)</f>
        <v>89.72</v>
      </c>
      <c r="G10" s="20">
        <f>SUM(G4:G9)</f>
        <v>596.28</v>
      </c>
      <c r="H10" s="20">
        <f>SUM(H4:H9)</f>
        <v>25.89</v>
      </c>
      <c r="I10" s="20">
        <f>SUM(I4:I9)</f>
        <v>18.73</v>
      </c>
      <c r="J10" s="20">
        <f>SUM(J4:J9)</f>
        <v>82.97</v>
      </c>
    </row>
    <row r="11" spans="1:10" x14ac:dyDescent="0.25">
      <c r="A11" s="12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.75" x14ac:dyDescent="0.25">
      <c r="A13" s="12" t="s">
        <v>25</v>
      </c>
      <c r="B13" s="38" t="s">
        <v>26</v>
      </c>
      <c r="C13" s="55" t="s">
        <v>27</v>
      </c>
      <c r="D13" s="56" t="s">
        <v>28</v>
      </c>
      <c r="E13" s="57">
        <v>200</v>
      </c>
      <c r="F13" s="43">
        <v>10</v>
      </c>
      <c r="G13" s="58">
        <v>94.6</v>
      </c>
      <c r="H13" s="58">
        <v>4.95</v>
      </c>
      <c r="I13" s="58">
        <v>6.27</v>
      </c>
      <c r="J13" s="58">
        <v>23.95</v>
      </c>
    </row>
    <row r="14" spans="1:10" ht="30" x14ac:dyDescent="0.25">
      <c r="A14" s="72"/>
      <c r="B14" s="38" t="s">
        <v>14</v>
      </c>
      <c r="C14" s="59" t="s">
        <v>38</v>
      </c>
      <c r="D14" s="60" t="s">
        <v>39</v>
      </c>
      <c r="E14" s="59">
        <v>90</v>
      </c>
      <c r="F14" s="61">
        <v>44</v>
      </c>
      <c r="G14" s="62">
        <v>142</v>
      </c>
      <c r="H14" s="62">
        <v>7.46</v>
      </c>
      <c r="I14" s="62">
        <v>9.49</v>
      </c>
      <c r="J14" s="62">
        <v>10.7</v>
      </c>
    </row>
    <row r="15" spans="1:10" x14ac:dyDescent="0.25">
      <c r="A15" s="72"/>
      <c r="B15" s="38" t="s">
        <v>15</v>
      </c>
      <c r="C15" s="39" t="s">
        <v>40</v>
      </c>
      <c r="D15" s="40" t="s">
        <v>41</v>
      </c>
      <c r="E15" s="53">
        <v>150</v>
      </c>
      <c r="F15" s="43">
        <v>13.9</v>
      </c>
      <c r="G15" s="43">
        <f>192.21+13.2</f>
        <v>205.41</v>
      </c>
      <c r="H15" s="43">
        <f>5.51+0.02</f>
        <v>5.5299999999999994</v>
      </c>
      <c r="I15" s="43">
        <f>4.52+1.5</f>
        <v>6.02</v>
      </c>
      <c r="J15" s="63">
        <f>35.99+0.03</f>
        <v>36.020000000000003</v>
      </c>
    </row>
    <row r="16" spans="1:10" x14ac:dyDescent="0.25">
      <c r="A16" s="72"/>
      <c r="B16" s="64" t="s">
        <v>16</v>
      </c>
      <c r="C16" s="39" t="s">
        <v>42</v>
      </c>
      <c r="D16" s="65" t="s">
        <v>43</v>
      </c>
      <c r="E16" s="46">
        <v>60</v>
      </c>
      <c r="F16" s="47">
        <v>15</v>
      </c>
      <c r="G16" s="47">
        <v>11.7</v>
      </c>
      <c r="H16" s="47">
        <v>0.72</v>
      </c>
      <c r="I16" s="47">
        <v>0.4</v>
      </c>
      <c r="J16" s="66">
        <v>1.56</v>
      </c>
    </row>
    <row r="17" spans="1:10" ht="15.75" x14ac:dyDescent="0.25">
      <c r="A17" s="72"/>
      <c r="B17" s="38" t="s">
        <v>24</v>
      </c>
      <c r="C17" s="39" t="s">
        <v>44</v>
      </c>
      <c r="D17" s="51" t="s">
        <v>45</v>
      </c>
      <c r="E17" s="41">
        <v>180</v>
      </c>
      <c r="F17" s="61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72"/>
      <c r="B18" s="69" t="s">
        <v>17</v>
      </c>
      <c r="C18" s="39" t="s">
        <v>18</v>
      </c>
      <c r="D18" s="51" t="s">
        <v>30</v>
      </c>
      <c r="E18" s="53">
        <v>27</v>
      </c>
      <c r="F18" s="70">
        <v>2.2000000000000002</v>
      </c>
      <c r="G18" s="47">
        <v>51</v>
      </c>
      <c r="H18" s="47">
        <v>2.2000000000000002</v>
      </c>
      <c r="I18" s="47">
        <v>0.45</v>
      </c>
      <c r="J18" s="66">
        <v>9.6</v>
      </c>
    </row>
    <row r="19" spans="1:10" x14ac:dyDescent="0.25">
      <c r="A19" s="72"/>
      <c r="B19" s="38" t="s">
        <v>20</v>
      </c>
      <c r="C19" s="39" t="s">
        <v>18</v>
      </c>
      <c r="D19" s="51" t="s">
        <v>21</v>
      </c>
      <c r="E19" s="53">
        <v>10</v>
      </c>
      <c r="F19" s="71">
        <v>1.1200000000000001</v>
      </c>
      <c r="G19" s="47">
        <v>20</v>
      </c>
      <c r="H19" s="47">
        <v>0.7</v>
      </c>
      <c r="I19" s="47">
        <v>0.1</v>
      </c>
      <c r="J19" s="66">
        <v>4</v>
      </c>
    </row>
    <row r="20" spans="1:10" x14ac:dyDescent="0.25">
      <c r="A20" s="72"/>
      <c r="B20" s="31"/>
      <c r="C20" s="31"/>
      <c r="D20" s="31"/>
      <c r="E20" s="32">
        <f>SUM(E13:E19)</f>
        <v>717</v>
      </c>
      <c r="F20" s="32">
        <f t="shared" ref="F20:J20" si="1">SUM(F13:F19)</f>
        <v>89.720000000000013</v>
      </c>
      <c r="G20" s="33">
        <f t="shared" si="1"/>
        <v>560.71</v>
      </c>
      <c r="H20" s="33">
        <f t="shared" si="1"/>
        <v>22.039999999999996</v>
      </c>
      <c r="I20" s="33">
        <f t="shared" si="1"/>
        <v>22.75</v>
      </c>
      <c r="J20" s="34">
        <f t="shared" si="1"/>
        <v>94.35</v>
      </c>
    </row>
    <row r="21" spans="1:10" ht="15.75" thickBot="1" x14ac:dyDescent="0.3">
      <c r="A21" s="73"/>
      <c r="B21" s="35"/>
      <c r="C21" s="35"/>
      <c r="D21" s="35"/>
      <c r="E21" s="35"/>
      <c r="F21" s="36"/>
      <c r="G21" s="35"/>
      <c r="H21" s="35"/>
      <c r="I21" s="35"/>
      <c r="J21" s="37"/>
    </row>
  </sheetData>
  <mergeCells count="1">
    <mergeCell ref="A14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2023-02-21T13:52:29Z</dcterms:created>
  <dcterms:modified xsi:type="dcterms:W3CDTF">2026-04-30T13:05:21Z</dcterms:modified>
</cp:coreProperties>
</file>